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8" windowWidth="14808" windowHeight="8016"/>
  </bookViews>
  <sheets>
    <sheet name="Plano" sheetId="6" r:id="rId1"/>
    <sheet name="Arcades" sheetId="3" r:id="rId2"/>
    <sheet name="Quadros" sheetId="4" r:id="rId3"/>
    <sheet name="Esculturas" sheetId="2" r:id="rId4"/>
    <sheet name="Miniaturas" sheetId="5" r:id="rId5"/>
    <sheet name="Prospecção" sheetId="7" r:id="rId6"/>
  </sheets>
  <calcPr calcId="145621"/>
</workbook>
</file>

<file path=xl/calcChain.xml><?xml version="1.0" encoding="utf-8"?>
<calcChain xmlns="http://schemas.openxmlformats.org/spreadsheetml/2006/main">
  <c r="B12" i="6" l="1"/>
  <c r="B19" i="6" s="1"/>
  <c r="C114" i="4" l="1"/>
  <c r="C264" i="5" l="1"/>
  <c r="C225" i="5"/>
  <c r="C186" i="5"/>
  <c r="C146" i="5"/>
  <c r="C108" i="5"/>
  <c r="C68" i="5"/>
  <c r="C38" i="5"/>
  <c r="C3" i="5"/>
  <c r="C69" i="4"/>
  <c r="C38" i="4"/>
  <c r="C8" i="4"/>
  <c r="C117" i="2" l="1"/>
  <c r="C90" i="2"/>
  <c r="C61" i="2"/>
  <c r="C31" i="2"/>
  <c r="C3" i="2"/>
</calcChain>
</file>

<file path=xl/sharedStrings.xml><?xml version="1.0" encoding="utf-8"?>
<sst xmlns="http://schemas.openxmlformats.org/spreadsheetml/2006/main" count="156" uniqueCount="110">
  <si>
    <t>itens exclusivos</t>
  </si>
  <si>
    <t>R$</t>
  </si>
  <si>
    <t>US$</t>
  </si>
  <si>
    <t>https://www.amazon.com/Design-Toscano-Penhurst-Dragon-Clock/dp/B0050EM06S?psc=1&amp;SubscriptionId=AKIAIKBZ7IH7LXTW3ARA&amp;&amp;linkCode=xm2&amp;camp=2025&amp;creative=165953&amp;creativeASIN=B0050EM06S&amp;tag=wwwbookcompar-20&amp;ascsubtag=5873c047b677060fe4aa6e28</t>
  </si>
  <si>
    <t>dragon clock</t>
  </si>
  <si>
    <t>dragon light</t>
  </si>
  <si>
    <t>table lamp</t>
  </si>
  <si>
    <t>https://www.amazon.com/Gothic-Guardians-Light-Medieval-Dragons/dp/B00K2B5K7U/ref=pd_sim_201_2?_encoding=UTF8&amp;psc=1&amp;refRID=C8JCZC1YA39P1W5HHVK3</t>
  </si>
  <si>
    <t>wall plaque</t>
  </si>
  <si>
    <t>https://www.amazon.com/Gifts-Decor-Medieval-Dragons-Plaque/dp/B008YQ4VQQ/ref=pd_sim_60_2?_encoding=UTF8&amp;psc=1&amp;refRID=9VDZ5XYM06GJHAMKM7K3</t>
  </si>
  <si>
    <t>clock dragonstar</t>
  </si>
  <si>
    <t>(requer fazer os quadros)</t>
  </si>
  <si>
    <t>https://bteeful.com/collections/5-pieces-modern-wall-art-canvas/products/hd-printed-eagles-motorcycle-painting-canvas-print-room-decor-print-poster-picture-canvas-free-shipping-ny-2922</t>
  </si>
  <si>
    <t>quadros</t>
  </si>
  <si>
    <t>poster MF - star wars</t>
  </si>
  <si>
    <t>https://bteeful.com/products/hd-printed-millennium-falcon-4-pieces-canvas-a</t>
  </si>
  <si>
    <t xml:space="preserve">poster spider </t>
  </si>
  <si>
    <t>https://bteeful.com/collections/5-pieces-modern-wall-art-canvas/products/home-decor-printed-movie-spider-man-group-painting-room-decor-print-poster-picture-canvas-free-shipping-y002</t>
  </si>
  <si>
    <t>Warcraft 316L Ring</t>
  </si>
  <si>
    <t>http://inspiringwave.com/products/warcraft-316l-ring?variant=27399555913</t>
  </si>
  <si>
    <t>http://www.sideshowtoy.com/collectibles/marvel-mark-xlv-hot-toys-902424/</t>
  </si>
  <si>
    <t>Wolverine – Brown Costume</t>
  </si>
  <si>
    <t>Elder Predator</t>
  </si>
  <si>
    <t>Iron man Mark XLV</t>
  </si>
  <si>
    <t>Skeletor</t>
  </si>
  <si>
    <t>Batman Arkham</t>
  </si>
  <si>
    <t>http://www.sideshowtoy.com/collectibles/dc-comics-batman-arkham-asylum-sideshow-collectibles-300289/</t>
  </si>
  <si>
    <t>He-Man</t>
  </si>
  <si>
    <t>http://www.sideshowtoy.com/collectibles/masters-of-the-universe-heman-sideshow-collectibles-200459/</t>
  </si>
  <si>
    <t>Joker</t>
  </si>
  <si>
    <t>http://www.sideshowtoy.com/collectibles/dc-comics-the-joker-the-dark-knight-sideshow-collectibles-3002511/</t>
  </si>
  <si>
    <t>Armored Batman</t>
  </si>
  <si>
    <t>http://www.sideshowtoy.com/collectibles/dc-comics-armored-batman-sideshow-collectibles-3004011/</t>
  </si>
  <si>
    <t>Esculturas</t>
  </si>
  <si>
    <t>StormTrooper</t>
  </si>
  <si>
    <t>http://www.magazineluiza.com.br/smart-tv-led-43-lg-full-hd-43lh5700-conversor-digital-wi-fi-2-hdmi-1-usb/p/1933843/et/elit/</t>
  </si>
  <si>
    <t>http://classeainfo.com.br/produto/%2A%2AGRANDE-OPORTUNIDADE%2A%2A------PC-GAMER-AMD-QUAD-CORE-FM2%252b-A8-7600-%2C-8GB-DDR3-1600-HYPER%2C-SSD-120GB%2C-500W-REAL%2C-LICEN%C7A-WINDOWS-8.1-PRO%2C-DUAL-GRAPHICS-RADEON-R7-2GB-DDR3-128BITS%2C-.html</t>
  </si>
  <si>
    <t>ventiladores</t>
  </si>
  <si>
    <t>sistema de som</t>
  </si>
  <si>
    <t>Joysticks (2)</t>
  </si>
  <si>
    <t>https://www.youtube.com/watch?v=PotkVHtBJ2I</t>
  </si>
  <si>
    <t>Lost Castle</t>
  </si>
  <si>
    <t>Jamestown</t>
  </si>
  <si>
    <t>https://www.youtube.com/watch?v=rO_D-yEl294</t>
  </si>
  <si>
    <t>Mercenary Kings</t>
  </si>
  <si>
    <t>https://www.youtube.com/watch?v=czoyOrIst_4</t>
  </si>
  <si>
    <t>Broforce</t>
  </si>
  <si>
    <t>https://www.youtube.com/watch?v=2SA9JUvorKo</t>
  </si>
  <si>
    <t>madeira / metais / mão de obra</t>
  </si>
  <si>
    <t>http://store.steampowered.com/app/314150/</t>
  </si>
  <si>
    <t>Dungeons &amp; Dragons</t>
  </si>
  <si>
    <t>http://store.steampowered.com/app/229480/?snr=1_5_9__300</t>
  </si>
  <si>
    <t>Gauntlet</t>
  </si>
  <si>
    <t>http://store.steampowered.com/app/249990/?snr=1_5_9__300</t>
  </si>
  <si>
    <t>Cursed Castilla</t>
  </si>
  <si>
    <t>http://store.steampowered.com/app/534290/?snr=1_7_7_151_150_1</t>
  </si>
  <si>
    <t>Double Dragon Trilogy</t>
  </si>
  <si>
    <t>Shoppings, centros comerciais, casas de eventos, restaurantes (área kids), rede hoteleira</t>
  </si>
  <si>
    <t>Clientes potenciais</t>
  </si>
  <si>
    <t>Criação da máquina</t>
  </si>
  <si>
    <t>impressos / adesivos</t>
  </si>
  <si>
    <t>Quadros</t>
  </si>
  <si>
    <t>Miniaturas</t>
  </si>
  <si>
    <t>Forced</t>
  </si>
  <si>
    <t>pc / estabilizador</t>
  </si>
  <si>
    <t>Simulação de lucro</t>
  </si>
  <si>
    <t>(melhora o ambiente, mais vendas)</t>
  </si>
  <si>
    <t>Exemplo de jogo</t>
  </si>
  <si>
    <t>http://store.steampowered.com/app/258970</t>
  </si>
  <si>
    <t>Assault Android Cactus</t>
  </si>
  <si>
    <t>https://www.youtube.com/watch?v=yWhI6kkKk4c</t>
  </si>
  <si>
    <t>Tela LED 43 (1)</t>
  </si>
  <si>
    <t>jogos (6 jogos)</t>
  </si>
  <si>
    <t xml:space="preserve"> </t>
  </si>
  <si>
    <t>Jogos twin stick (fase 2)</t>
  </si>
  <si>
    <t>Possíveis expansões (fase 3)</t>
  </si>
  <si>
    <t>Possíveis expansões (fase 4)</t>
  </si>
  <si>
    <t>aluguel mensal / tamanho da máquina (2 ou 3 players)</t>
  </si>
  <si>
    <t xml:space="preserve">Estabelecimentos fornecem jogo para divertimento de seus clientes </t>
  </si>
  <si>
    <t>Sugestão: R$ 8 por 10 minutos, lucro a partir de 125 tickets / mês (4 por dia)</t>
  </si>
  <si>
    <t>Fliperama (arcade)</t>
  </si>
  <si>
    <t>1000 - 1200</t>
  </si>
  <si>
    <t>adesão / cancelamento  (à vista) (custo de transporte)</t>
  </si>
  <si>
    <t>Virtual Reality (parado)</t>
  </si>
  <si>
    <t>Virtual Reality (grupos)</t>
  </si>
  <si>
    <t>Acrescentar esculturas (arte?) nos quadros das máquina, causando impacto visual</t>
  </si>
  <si>
    <t># Controles</t>
  </si>
  <si>
    <t>Observar litoral RS, SC no verão</t>
  </si>
  <si>
    <t>Jogos normais (fase 1)</t>
  </si>
  <si>
    <t>Acrescentar letreiros em relevo (removíveis) nos quadros das máquinas com os nomes 3D dos jogos</t>
  </si>
  <si>
    <t>Jogos de corrida (3 monitores, simuladores, etc)</t>
  </si>
  <si>
    <t>Tipos</t>
  </si>
  <si>
    <t>Nome</t>
  </si>
  <si>
    <t>Estado</t>
  </si>
  <si>
    <t>Cidade</t>
  </si>
  <si>
    <t>Rua</t>
  </si>
  <si>
    <t>Numero</t>
  </si>
  <si>
    <t>Tamanho</t>
  </si>
  <si>
    <t>Observação</t>
  </si>
  <si>
    <t>Contato 1</t>
  </si>
  <si>
    <t>Telefone</t>
  </si>
  <si>
    <t># Contatos</t>
  </si>
  <si>
    <t>Contato 2</t>
  </si>
  <si>
    <t>Contato 3</t>
  </si>
  <si>
    <t>Situação</t>
  </si>
  <si>
    <t>Em aberto, Primeiro telefone, Reunião, Negociação contrato, Aceite, Não aceite</t>
  </si>
  <si>
    <t>Máquinas (S/N)</t>
  </si>
  <si>
    <t>Data último contato</t>
  </si>
  <si>
    <t>Material publicitário (folder)</t>
  </si>
  <si>
    <t>Tirar fotos profissionais, vídeo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</si>
</sst>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6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24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theme="0"/>
      <name val="Calibri"/>
      <family val="2"/>
      <scheme val="minor"/>
    </font>
    <font>
      <u/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i/>
      <sz val="11"/>
      <color theme="0"/>
      <name val="Calibri"/>
      <family val="2"/>
      <scheme val="minor"/>
    </font>
    <font>
      <sz val="11"/>
      <color theme="5" tint="0.59999389629810485"/>
      <name val="Calibri"/>
      <family val="2"/>
      <scheme val="minor"/>
    </font>
    <font>
      <i/>
      <sz val="11"/>
      <color theme="0" tint="-0.499984740745262"/>
      <name val="Calibri"/>
      <family val="2"/>
      <scheme val="minor"/>
    </font>
    <font>
      <sz val="11"/>
      <color theme="0" tint="-0.499984740745262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1"/>
      <color theme="4" tint="0.39997558519241921"/>
      <name val="Calibri"/>
      <family val="2"/>
      <scheme val="minor"/>
    </font>
    <font>
      <b/>
      <i/>
      <sz val="14"/>
      <color theme="0"/>
      <name val="Cambria"/>
      <family val="1"/>
      <scheme val="major"/>
    </font>
  </fonts>
  <fills count="10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7" tint="-0.499984740745262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37">
    <xf numFmtId="0" fontId="0" fillId="0" borderId="0" xfId="0"/>
    <xf numFmtId="0" fontId="0" fillId="2" borderId="0" xfId="0" applyFill="1"/>
    <xf numFmtId="0" fontId="1" fillId="2" borderId="0" xfId="0" applyFont="1" applyFill="1"/>
    <xf numFmtId="0" fontId="1" fillId="2" borderId="0" xfId="0" applyFont="1" applyFill="1" applyAlignment="1">
      <alignment horizontal="center"/>
    </xf>
    <xf numFmtId="0" fontId="5" fillId="2" borderId="0" xfId="0" applyFont="1" applyFill="1"/>
    <xf numFmtId="0" fontId="3" fillId="3" borderId="0" xfId="0" applyFont="1" applyFill="1"/>
    <xf numFmtId="0" fontId="3" fillId="3" borderId="0" xfId="0" applyFont="1" applyFill="1" applyAlignment="1">
      <alignment horizontal="center"/>
    </xf>
    <xf numFmtId="0" fontId="2" fillId="3" borderId="0" xfId="0" applyFont="1" applyFill="1"/>
    <xf numFmtId="0" fontId="6" fillId="2" borderId="0" xfId="1" applyFont="1" applyFill="1"/>
    <xf numFmtId="0" fontId="7" fillId="2" borderId="0" xfId="1" applyFont="1" applyFill="1"/>
    <xf numFmtId="0" fontId="2" fillId="4" borderId="0" xfId="0" applyFont="1" applyFill="1"/>
    <xf numFmtId="0" fontId="2" fillId="4" borderId="0" xfId="0" applyFont="1" applyFill="1" applyAlignment="1">
      <alignment horizontal="center"/>
    </xf>
    <xf numFmtId="0" fontId="4" fillId="2" borderId="0" xfId="1" applyFill="1"/>
    <xf numFmtId="0" fontId="5" fillId="2" borderId="0" xfId="0" applyFont="1" applyFill="1" applyAlignment="1">
      <alignment horizontal="center"/>
    </xf>
    <xf numFmtId="0" fontId="8" fillId="2" borderId="0" xfId="0" applyFont="1" applyFill="1"/>
    <xf numFmtId="0" fontId="1" fillId="2" borderId="0" xfId="0" applyFont="1" applyFill="1" applyAlignment="1">
      <alignment horizontal="left"/>
    </xf>
    <xf numFmtId="4" fontId="1" fillId="2" borderId="0" xfId="0" applyNumberFormat="1" applyFont="1" applyFill="1"/>
    <xf numFmtId="0" fontId="8" fillId="5" borderId="0" xfId="0" applyFont="1" applyFill="1"/>
    <xf numFmtId="0" fontId="8" fillId="6" borderId="0" xfId="0" applyFont="1" applyFill="1"/>
    <xf numFmtId="0" fontId="8" fillId="7" borderId="0" xfId="0" applyFont="1" applyFill="1"/>
    <xf numFmtId="0" fontId="9" fillId="2" borderId="0" xfId="0" applyFont="1" applyFill="1"/>
    <xf numFmtId="4" fontId="8" fillId="2" borderId="0" xfId="0" applyNumberFormat="1" applyFont="1" applyFill="1"/>
    <xf numFmtId="4" fontId="1" fillId="2" borderId="0" xfId="0" applyNumberFormat="1" applyFont="1" applyFill="1" applyAlignment="1">
      <alignment horizontal="left"/>
    </xf>
    <xf numFmtId="4" fontId="10" fillId="2" borderId="0" xfId="0" applyNumberFormat="1" applyFont="1" applyFill="1"/>
    <xf numFmtId="0" fontId="8" fillId="2" borderId="0" xfId="0" applyFont="1" applyFill="1" applyAlignment="1">
      <alignment horizontal="left"/>
    </xf>
    <xf numFmtId="0" fontId="11" fillId="2" borderId="0" xfId="0" applyFont="1" applyFill="1"/>
    <xf numFmtId="0" fontId="12" fillId="2" borderId="0" xfId="0" applyFont="1" applyFill="1" applyAlignment="1">
      <alignment horizontal="left"/>
    </xf>
    <xf numFmtId="0" fontId="13" fillId="6" borderId="0" xfId="0" applyFont="1" applyFill="1"/>
    <xf numFmtId="0" fontId="13" fillId="7" borderId="0" xfId="0" applyFont="1" applyFill="1"/>
    <xf numFmtId="0" fontId="13" fillId="5" borderId="0" xfId="0" applyFont="1" applyFill="1"/>
    <xf numFmtId="0" fontId="14" fillId="2" borderId="0" xfId="0" applyFont="1" applyFill="1"/>
    <xf numFmtId="0" fontId="15" fillId="8" borderId="0" xfId="0" applyFont="1" applyFill="1"/>
    <xf numFmtId="0" fontId="0" fillId="9" borderId="0" xfId="0" applyFill="1"/>
    <xf numFmtId="0" fontId="0" fillId="4" borderId="0" xfId="0" applyFill="1"/>
    <xf numFmtId="0" fontId="0" fillId="9" borderId="0" xfId="0" applyFill="1" applyAlignment="1">
      <alignment horizontal="center"/>
    </xf>
    <xf numFmtId="0" fontId="0" fillId="4" borderId="0" xfId="0" applyFill="1" applyAlignment="1">
      <alignment horizontal="center"/>
    </xf>
    <xf numFmtId="4" fontId="9" fillId="2" borderId="0" xfId="0" applyNumberFormat="1" applyFont="1" applyFill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228600</xdr:colOff>
      <xdr:row>1</xdr:row>
      <xdr:rowOff>106432</xdr:rowOff>
    </xdr:from>
    <xdr:to>
      <xdr:col>5</xdr:col>
      <xdr:colOff>396240</xdr:colOff>
      <xdr:row>29</xdr:row>
      <xdr:rowOff>99060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289312"/>
          <a:ext cx="3870960" cy="5113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9</xdr:row>
      <xdr:rowOff>68192</xdr:rowOff>
    </xdr:from>
    <xdr:to>
      <xdr:col>8</xdr:col>
      <xdr:colOff>91440</xdr:colOff>
      <xdr:row>34</xdr:row>
      <xdr:rowOff>91439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2072252"/>
          <a:ext cx="6316980" cy="45952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594361</xdr:colOff>
      <xdr:row>39</xdr:row>
      <xdr:rowOff>69648</xdr:rowOff>
    </xdr:from>
    <xdr:to>
      <xdr:col>8</xdr:col>
      <xdr:colOff>83821</xdr:colOff>
      <xdr:row>65</xdr:row>
      <xdr:rowOff>38099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61" y="7758228"/>
          <a:ext cx="6339840" cy="4723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601980</xdr:colOff>
      <xdr:row>70</xdr:row>
      <xdr:rowOff>83820</xdr:rowOff>
    </xdr:from>
    <xdr:to>
      <xdr:col>8</xdr:col>
      <xdr:colOff>37189</xdr:colOff>
      <xdr:row>102</xdr:row>
      <xdr:rowOff>114860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1980" y="13525500"/>
          <a:ext cx="6285589" cy="5883200"/>
        </a:xfrm>
        <a:prstGeom prst="rect">
          <a:avLst/>
        </a:prstGeom>
      </xdr:spPr>
    </xdr:pic>
    <xdr:clientData/>
  </xdr:twoCellAnchor>
  <xdr:twoCellAnchor editAs="oneCell">
    <xdr:from>
      <xdr:col>0</xdr:col>
      <xdr:colOff>518160</xdr:colOff>
      <xdr:row>115</xdr:row>
      <xdr:rowOff>114300</xdr:rowOff>
    </xdr:from>
    <xdr:to>
      <xdr:col>5</xdr:col>
      <xdr:colOff>206148</xdr:colOff>
      <xdr:row>124</xdr:row>
      <xdr:rowOff>15374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18160" y="22082760"/>
          <a:ext cx="4709568" cy="15469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4</xdr:row>
      <xdr:rowOff>22860</xdr:rowOff>
    </xdr:from>
    <xdr:to>
      <xdr:col>4</xdr:col>
      <xdr:colOff>373380</xdr:colOff>
      <xdr:row>27</xdr:row>
      <xdr:rowOff>152400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" y="2484120"/>
          <a:ext cx="3893820" cy="4335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33</xdr:row>
      <xdr:rowOff>38100</xdr:rowOff>
    </xdr:from>
    <xdr:to>
      <xdr:col>3</xdr:col>
      <xdr:colOff>106942</xdr:colOff>
      <xdr:row>57</xdr:row>
      <xdr:rowOff>377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49580" y="7886700"/>
          <a:ext cx="3017782" cy="4351397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62</xdr:row>
      <xdr:rowOff>129540</xdr:rowOff>
    </xdr:from>
    <xdr:to>
      <xdr:col>3</xdr:col>
      <xdr:colOff>106941</xdr:colOff>
      <xdr:row>86</xdr:row>
      <xdr:rowOff>129921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57200" y="13365480"/>
          <a:ext cx="3010161" cy="4389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2</xdr:col>
      <xdr:colOff>526027</xdr:colOff>
      <xdr:row>113</xdr:row>
      <xdr:rowOff>61314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26720" y="16893540"/>
          <a:ext cx="2850127" cy="4084674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118</xdr:row>
      <xdr:rowOff>106680</xdr:rowOff>
    </xdr:from>
    <xdr:to>
      <xdr:col>2</xdr:col>
      <xdr:colOff>99268</xdr:colOff>
      <xdr:row>134</xdr:row>
      <xdr:rowOff>15486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57200" y="22288500"/>
          <a:ext cx="2392888" cy="28348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53340</xdr:colOff>
      <xdr:row>39</xdr:row>
      <xdr:rowOff>15240</xdr:rowOff>
    </xdr:from>
    <xdr:to>
      <xdr:col>1</xdr:col>
      <xdr:colOff>3009900</xdr:colOff>
      <xdr:row>63</xdr:row>
      <xdr:rowOff>106680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" y="7315200"/>
          <a:ext cx="2956560" cy="448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4</xdr:row>
      <xdr:rowOff>45720</xdr:rowOff>
    </xdr:from>
    <xdr:to>
      <xdr:col>2</xdr:col>
      <xdr:colOff>403860</xdr:colOff>
      <xdr:row>32</xdr:row>
      <xdr:rowOff>53340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861060"/>
          <a:ext cx="3977640" cy="5128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518520</xdr:colOff>
      <xdr:row>103</xdr:row>
      <xdr:rowOff>130075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12969240"/>
          <a:ext cx="4153260" cy="6165115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110</xdr:row>
      <xdr:rowOff>121920</xdr:rowOff>
    </xdr:from>
    <xdr:to>
      <xdr:col>11</xdr:col>
      <xdr:colOff>76200</xdr:colOff>
      <xdr:row>142</xdr:row>
      <xdr:rowOff>53340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" y="20490180"/>
          <a:ext cx="9281160" cy="5783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137160</xdr:colOff>
      <xdr:row>148</xdr:row>
      <xdr:rowOff>68580</xdr:rowOff>
    </xdr:from>
    <xdr:to>
      <xdr:col>2</xdr:col>
      <xdr:colOff>579474</xdr:colOff>
      <xdr:row>181</xdr:row>
      <xdr:rowOff>175793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46760" y="27470100"/>
          <a:ext cx="4077054" cy="6142253"/>
        </a:xfrm>
        <a:prstGeom prst="rect">
          <a:avLst/>
        </a:prstGeom>
      </xdr:spPr>
    </xdr:pic>
    <xdr:clientData/>
  </xdr:twoCellAnchor>
  <xdr:twoCellAnchor editAs="oneCell">
    <xdr:from>
      <xdr:col>0</xdr:col>
      <xdr:colOff>594360</xdr:colOff>
      <xdr:row>186</xdr:row>
      <xdr:rowOff>121920</xdr:rowOff>
    </xdr:from>
    <xdr:to>
      <xdr:col>9</xdr:col>
      <xdr:colOff>427444</xdr:colOff>
      <xdr:row>220</xdr:row>
      <xdr:rowOff>168183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94360" y="34640520"/>
          <a:ext cx="8344624" cy="62641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510900</xdr:colOff>
      <xdr:row>260</xdr:row>
      <xdr:rowOff>539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600" y="41833800"/>
          <a:ext cx="4145640" cy="62184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2</xdr:col>
      <xdr:colOff>503279</xdr:colOff>
      <xdr:row>298</xdr:row>
      <xdr:rowOff>107197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00" y="49232820"/>
          <a:ext cx="4138019" cy="59593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://store.steampowered.com/app/258970" TargetMode="External"/><Relationship Id="rId1" Type="http://schemas.openxmlformats.org/officeDocument/2006/relationships/hyperlink" Target="https://www.youtube.com/watch?v=czoyOrIst_4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bteeful.com/collections/5-pieces-modern-wall-art-canvas/products/home-decor-printed-movie-spider-man-group-painting-room-decor-print-poster-picture-canvas-free-shipping-y002" TargetMode="External"/><Relationship Id="rId2" Type="http://schemas.openxmlformats.org/officeDocument/2006/relationships/hyperlink" Target="https://bteeful.com/products/hd-printed-millennium-falcon-4-pieces-canvas-a" TargetMode="External"/><Relationship Id="rId1" Type="http://schemas.openxmlformats.org/officeDocument/2006/relationships/hyperlink" Target="https://bteeful.com/collections/5-pieces-modern-wall-art-canvas/products/hd-printed-eagles-motorcycle-painting-canvas-print-room-decor-print-poster-picture-canvas-free-shipping-ny-2922" TargetMode="External"/><Relationship Id="rId6" Type="http://schemas.openxmlformats.org/officeDocument/2006/relationships/drawing" Target="../drawings/drawing2.xml"/><Relationship Id="rId5" Type="http://schemas.openxmlformats.org/officeDocument/2006/relationships/printerSettings" Target="../printerSettings/printerSettings2.bin"/><Relationship Id="rId4" Type="http://schemas.openxmlformats.org/officeDocument/2006/relationships/hyperlink" Target="http://inspiringwave.com/products/warcraft-316l-ring?variant=27399555913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mazon.com/Gothic-Guardians-Light-Medieval-Dragons/dp/B00K2B5K7U/ref=pd_sim_201_2?_encoding=UTF8&amp;psc=1&amp;refRID=C8JCZC1YA39P1W5HHVK3" TargetMode="External"/><Relationship Id="rId2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1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5" Type="http://schemas.openxmlformats.org/officeDocument/2006/relationships/drawing" Target="../drawings/drawing3.xml"/><Relationship Id="rId4" Type="http://schemas.openxmlformats.org/officeDocument/2006/relationships/hyperlink" Target="https://www.amazon.com/Gifts-Decor-Medieval-Dragons-Plaque/dp/B008YQ4VQQ/ref=pd_sim_60_2?_encoding=UTF8&amp;psc=1&amp;refRID=9VDZ5XYM06GJHAMKM7K3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://www.sideshowtoy.com/collectibles/dc-comics-armored-batman-sideshow-collectibles-3004011/" TargetMode="External"/><Relationship Id="rId3" Type="http://schemas.openxmlformats.org/officeDocument/2006/relationships/hyperlink" Target="http://www.sideshowtoy.com/collectibles/marvel-mark-xlv-hot-toys-902424/" TargetMode="External"/><Relationship Id="rId7" Type="http://schemas.openxmlformats.org/officeDocument/2006/relationships/hyperlink" Target="http://www.sideshowtoy.com/collectibles/dc-comics-the-joker-the-dark-knight-sideshow-collectibles-3002511/" TargetMode="External"/><Relationship Id="rId2" Type="http://schemas.openxmlformats.org/officeDocument/2006/relationships/hyperlink" Target="http://www.sideshowtoy.com/collectibles/marvel-mark-xlv-hot-toys-902424/" TargetMode="External"/><Relationship Id="rId1" Type="http://schemas.openxmlformats.org/officeDocument/2006/relationships/hyperlink" Target="http://www.sideshowtoy.com/collectibles/marvel-mark-xlv-hot-toys-902424/" TargetMode="External"/><Relationship Id="rId6" Type="http://schemas.openxmlformats.org/officeDocument/2006/relationships/hyperlink" Target="http://www.sideshowtoy.com/collectibles/masters-of-the-universe-heman-sideshow-collectibles-200459/" TargetMode="External"/><Relationship Id="rId5" Type="http://schemas.openxmlformats.org/officeDocument/2006/relationships/hyperlink" Target="http://www.sideshowtoy.com/collectibles/dc-comics-batman-arkham-asylum-sideshow-collectibles-300289/" TargetMode="External"/><Relationship Id="rId4" Type="http://schemas.openxmlformats.org/officeDocument/2006/relationships/hyperlink" Target="http://www.sideshowtoy.com/collectibles/marvel-mark-xlv-hot-toys-902424/" TargetMode="External"/><Relationship Id="rId9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J61"/>
  <sheetViews>
    <sheetView tabSelected="1" topLeftCell="A25" workbookViewId="0">
      <selection activeCell="B36" sqref="B36"/>
    </sheetView>
  </sheetViews>
  <sheetFormatPr defaultColWidth="8.88671875" defaultRowHeight="14.4" x14ac:dyDescent="0.3"/>
  <cols>
    <col min="1" max="1" width="3" style="2" customWidth="1"/>
    <col min="2" max="2" width="29.77734375" style="2" customWidth="1"/>
    <col min="3" max="3" width="21.6640625" style="2" customWidth="1"/>
    <col min="4" max="4" width="12.44140625" style="15" customWidth="1"/>
    <col min="5" max="5" width="13.33203125" style="15" customWidth="1"/>
    <col min="6" max="16384" width="8.88671875" style="2"/>
  </cols>
  <sheetData>
    <row r="2" spans="2:5" s="18" customFormat="1" ht="18" x14ac:dyDescent="0.35">
      <c r="B2" s="27" t="s">
        <v>80</v>
      </c>
    </row>
    <row r="3" spans="2:5" x14ac:dyDescent="0.3">
      <c r="B3" s="15" t="s">
        <v>78</v>
      </c>
      <c r="C3" s="15"/>
    </row>
    <row r="4" spans="2:5" x14ac:dyDescent="0.3">
      <c r="B4" s="15" t="s">
        <v>79</v>
      </c>
      <c r="C4" s="15"/>
    </row>
    <row r="5" spans="2:5" x14ac:dyDescent="0.3">
      <c r="B5" s="15"/>
      <c r="C5" s="15"/>
    </row>
    <row r="6" spans="2:5" s="18" customFormat="1" ht="18" x14ac:dyDescent="0.35">
      <c r="B6" s="27" t="s">
        <v>58</v>
      </c>
    </row>
    <row r="7" spans="2:5" x14ac:dyDescent="0.3">
      <c r="B7" s="15" t="s">
        <v>57</v>
      </c>
      <c r="C7" s="15"/>
    </row>
    <row r="8" spans="2:5" x14ac:dyDescent="0.3">
      <c r="B8" s="15" t="s">
        <v>87</v>
      </c>
      <c r="C8" s="15"/>
    </row>
    <row r="10" spans="2:5" s="18" customFormat="1" ht="18" x14ac:dyDescent="0.35">
      <c r="B10" s="27" t="s">
        <v>59</v>
      </c>
    </row>
    <row r="11" spans="2:5" x14ac:dyDescent="0.3">
      <c r="B11" s="23">
        <v>1800</v>
      </c>
      <c r="C11" s="30" t="s">
        <v>71</v>
      </c>
      <c r="E11" s="25" t="s">
        <v>35</v>
      </c>
    </row>
    <row r="12" spans="2:5" x14ac:dyDescent="0.3">
      <c r="B12" s="23">
        <f>180*2</f>
        <v>360</v>
      </c>
      <c r="C12" s="30" t="s">
        <v>39</v>
      </c>
      <c r="E12" s="25"/>
    </row>
    <row r="13" spans="2:5" x14ac:dyDescent="0.3">
      <c r="B13" s="23">
        <v>300</v>
      </c>
      <c r="C13" s="30" t="s">
        <v>72</v>
      </c>
      <c r="E13" s="25"/>
    </row>
    <row r="14" spans="2:5" x14ac:dyDescent="0.3">
      <c r="B14" s="23">
        <v>3000</v>
      </c>
      <c r="C14" s="30" t="s">
        <v>64</v>
      </c>
      <c r="E14" s="25" t="s">
        <v>36</v>
      </c>
    </row>
    <row r="15" spans="2:5" x14ac:dyDescent="0.3">
      <c r="B15" s="23">
        <v>2000</v>
      </c>
      <c r="C15" s="30" t="s">
        <v>48</v>
      </c>
    </row>
    <row r="16" spans="2:5" x14ac:dyDescent="0.3">
      <c r="B16" s="23">
        <v>100</v>
      </c>
      <c r="C16" s="30" t="s">
        <v>60</v>
      </c>
    </row>
    <row r="17" spans="2:9" x14ac:dyDescent="0.3">
      <c r="B17" s="23">
        <v>200</v>
      </c>
      <c r="C17" s="30" t="s">
        <v>38</v>
      </c>
    </row>
    <row r="18" spans="2:9" x14ac:dyDescent="0.3">
      <c r="B18" s="23">
        <v>200</v>
      </c>
      <c r="C18" s="30" t="s">
        <v>37</v>
      </c>
    </row>
    <row r="19" spans="2:9" x14ac:dyDescent="0.3">
      <c r="B19" s="21">
        <f>SUM(B11:B18)</f>
        <v>7960</v>
      </c>
      <c r="E19" s="2"/>
    </row>
    <row r="20" spans="2:9" x14ac:dyDescent="0.3">
      <c r="B20" s="21"/>
      <c r="E20" s="2"/>
    </row>
    <row r="21" spans="2:9" x14ac:dyDescent="0.3">
      <c r="B21" s="36" t="s">
        <v>109</v>
      </c>
      <c r="E21" s="2"/>
    </row>
    <row r="22" spans="2:9" x14ac:dyDescent="0.3">
      <c r="B22" s="36" t="s">
        <v>108</v>
      </c>
      <c r="E22" s="2"/>
    </row>
    <row r="24" spans="2:9" s="19" customFormat="1" ht="18" x14ac:dyDescent="0.35">
      <c r="B24" s="28" t="s">
        <v>65</v>
      </c>
    </row>
    <row r="25" spans="2:9" x14ac:dyDescent="0.3">
      <c r="C25" s="3"/>
      <c r="D25" s="2"/>
    </row>
    <row r="26" spans="2:9" x14ac:dyDescent="0.3">
      <c r="B26" s="3" t="s">
        <v>81</v>
      </c>
      <c r="C26" s="2" t="s">
        <v>77</v>
      </c>
      <c r="D26" s="2"/>
    </row>
    <row r="27" spans="2:9" x14ac:dyDescent="0.3">
      <c r="B27" s="3">
        <v>500</v>
      </c>
      <c r="C27" s="15" t="s">
        <v>82</v>
      </c>
      <c r="I27" s="16"/>
    </row>
    <row r="28" spans="2:9" x14ac:dyDescent="0.3">
      <c r="B28" s="3" t="s">
        <v>61</v>
      </c>
      <c r="C28" s="22" t="s">
        <v>66</v>
      </c>
      <c r="D28" s="22"/>
    </row>
    <row r="29" spans="2:9" x14ac:dyDescent="0.3">
      <c r="B29" s="3" t="s">
        <v>33</v>
      </c>
      <c r="C29" s="22" t="s">
        <v>66</v>
      </c>
      <c r="D29" s="22"/>
    </row>
    <row r="30" spans="2:9" x14ac:dyDescent="0.3">
      <c r="B30" s="3" t="s">
        <v>62</v>
      </c>
      <c r="C30" s="22" t="s">
        <v>66</v>
      </c>
      <c r="D30" s="22"/>
    </row>
    <row r="31" spans="2:9" x14ac:dyDescent="0.3">
      <c r="C31" s="3"/>
      <c r="D31" s="22"/>
    </row>
    <row r="32" spans="2:9" s="17" customFormat="1" ht="18" x14ac:dyDescent="0.35">
      <c r="B32" s="29" t="s">
        <v>88</v>
      </c>
    </row>
    <row r="34" spans="2:10" x14ac:dyDescent="0.3">
      <c r="C34" s="3" t="s">
        <v>86</v>
      </c>
      <c r="D34" s="24" t="s">
        <v>67</v>
      </c>
    </row>
    <row r="35" spans="2:10" ht="17.399999999999999" x14ac:dyDescent="0.3">
      <c r="B35" s="31" t="s">
        <v>41</v>
      </c>
      <c r="C35" s="3">
        <v>3</v>
      </c>
      <c r="D35" s="25" t="s">
        <v>40</v>
      </c>
      <c r="F35" s="15"/>
    </row>
    <row r="36" spans="2:10" ht="17.399999999999999" x14ac:dyDescent="0.3">
      <c r="B36" s="31" t="s">
        <v>42</v>
      </c>
      <c r="C36" s="3">
        <v>3</v>
      </c>
      <c r="D36" s="25" t="s">
        <v>43</v>
      </c>
      <c r="F36" s="15"/>
    </row>
    <row r="37" spans="2:10" ht="17.399999999999999" x14ac:dyDescent="0.3">
      <c r="B37" s="31" t="s">
        <v>44</v>
      </c>
      <c r="C37" s="3">
        <v>1</v>
      </c>
      <c r="D37" s="25" t="s">
        <v>45</v>
      </c>
      <c r="F37" s="15"/>
    </row>
    <row r="38" spans="2:10" ht="17.399999999999999" x14ac:dyDescent="0.3">
      <c r="B38" s="31" t="s">
        <v>46</v>
      </c>
      <c r="C38" s="3">
        <v>2</v>
      </c>
      <c r="D38" s="25" t="s">
        <v>47</v>
      </c>
      <c r="F38" s="15"/>
    </row>
    <row r="39" spans="2:10" ht="17.399999999999999" x14ac:dyDescent="0.3">
      <c r="B39" s="31" t="s">
        <v>56</v>
      </c>
      <c r="C39" s="3">
        <v>2</v>
      </c>
      <c r="D39" s="25" t="s">
        <v>49</v>
      </c>
      <c r="F39" s="15"/>
    </row>
    <row r="40" spans="2:10" ht="17.399999999999999" x14ac:dyDescent="0.3">
      <c r="B40" s="31" t="s">
        <v>50</v>
      </c>
      <c r="C40" s="3">
        <v>3</v>
      </c>
      <c r="D40" s="25" t="s">
        <v>51</v>
      </c>
      <c r="F40" s="15"/>
    </row>
    <row r="41" spans="2:10" ht="17.399999999999999" x14ac:dyDescent="0.3">
      <c r="B41" s="31" t="s">
        <v>54</v>
      </c>
      <c r="C41" s="3">
        <v>1</v>
      </c>
      <c r="D41" s="25" t="s">
        <v>55</v>
      </c>
      <c r="F41" s="15"/>
    </row>
    <row r="42" spans="2:10" x14ac:dyDescent="0.3">
      <c r="B42" s="14"/>
      <c r="C42" s="3"/>
      <c r="D42" s="25"/>
      <c r="F42" s="15"/>
      <c r="J42" s="2" t="s">
        <v>73</v>
      </c>
    </row>
    <row r="43" spans="2:10" s="29" customFormat="1" ht="18" x14ac:dyDescent="0.35">
      <c r="B43" s="29" t="s">
        <v>74</v>
      </c>
    </row>
    <row r="44" spans="2:10" x14ac:dyDescent="0.3">
      <c r="D44" s="26"/>
    </row>
    <row r="45" spans="2:10" x14ac:dyDescent="0.3">
      <c r="B45" s="14"/>
      <c r="C45" s="3" t="s">
        <v>86</v>
      </c>
      <c r="D45" s="24" t="s">
        <v>67</v>
      </c>
    </row>
    <row r="46" spans="2:10" ht="17.399999999999999" x14ac:dyDescent="0.3">
      <c r="B46" s="31" t="s">
        <v>52</v>
      </c>
      <c r="C46" s="3">
        <v>3</v>
      </c>
      <c r="D46" s="25" t="s">
        <v>68</v>
      </c>
      <c r="F46" s="15"/>
    </row>
    <row r="47" spans="2:10" ht="17.399999999999999" x14ac:dyDescent="0.3">
      <c r="B47" s="31" t="s">
        <v>69</v>
      </c>
      <c r="C47" s="3">
        <v>3</v>
      </c>
      <c r="D47" s="25" t="s">
        <v>70</v>
      </c>
    </row>
    <row r="48" spans="2:10" ht="17.399999999999999" x14ac:dyDescent="0.3">
      <c r="B48" s="31" t="s">
        <v>63</v>
      </c>
      <c r="C48" s="3">
        <v>3</v>
      </c>
      <c r="D48" s="25" t="s">
        <v>53</v>
      </c>
      <c r="F48" s="15"/>
    </row>
    <row r="50" spans="2:2" x14ac:dyDescent="0.3">
      <c r="B50" s="20" t="s">
        <v>85</v>
      </c>
    </row>
    <row r="51" spans="2:2" x14ac:dyDescent="0.3">
      <c r="B51" s="20" t="s">
        <v>89</v>
      </c>
    </row>
    <row r="53" spans="2:2" s="17" customFormat="1" ht="18" x14ac:dyDescent="0.35">
      <c r="B53" s="29" t="s">
        <v>75</v>
      </c>
    </row>
    <row r="55" spans="2:2" x14ac:dyDescent="0.3">
      <c r="B55" s="20" t="s">
        <v>90</v>
      </c>
    </row>
    <row r="56" spans="2:2" x14ac:dyDescent="0.3">
      <c r="B56" s="20"/>
    </row>
    <row r="57" spans="2:2" s="17" customFormat="1" ht="18" x14ac:dyDescent="0.35">
      <c r="B57" s="29" t="s">
        <v>76</v>
      </c>
    </row>
    <row r="59" spans="2:2" x14ac:dyDescent="0.3">
      <c r="B59" s="20" t="s">
        <v>83</v>
      </c>
    </row>
    <row r="60" spans="2:2" x14ac:dyDescent="0.3">
      <c r="B60" s="20" t="s">
        <v>84</v>
      </c>
    </row>
    <row r="61" spans="2:2" x14ac:dyDescent="0.3">
      <c r="B61" s="20"/>
    </row>
  </sheetData>
  <hyperlinks>
    <hyperlink ref="D37" r:id="rId1"/>
    <hyperlink ref="D46" r:id="rId2"/>
  </hyperlinks>
  <pageMargins left="0.7" right="0.7" top="0.75" bottom="0.75" header="0.3" footer="0.3"/>
  <pageSetup paperSize="9" orientation="portrait"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14" sqref="K14"/>
    </sheetView>
  </sheetViews>
  <sheetFormatPr defaultColWidth="8.88671875" defaultRowHeight="14.4" x14ac:dyDescent="0.3"/>
  <cols>
    <col min="1" max="1" width="5.6640625" style="1" customWidth="1"/>
    <col min="2" max="2" width="27.33203125" style="1" bestFit="1" customWidth="1"/>
    <col min="3" max="16384" width="8.88671875" style="1"/>
  </cols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114"/>
  <sheetViews>
    <sheetView topLeftCell="A103" workbookViewId="0">
      <selection activeCell="J7" sqref="J7"/>
    </sheetView>
  </sheetViews>
  <sheetFormatPr defaultColWidth="8.88671875" defaultRowHeight="14.4" x14ac:dyDescent="0.3"/>
  <cols>
    <col min="1" max="1" width="8.88671875" style="2"/>
    <col min="2" max="2" width="37.6640625" style="2" customWidth="1"/>
    <col min="3" max="3" width="8.88671875" style="3"/>
    <col min="4" max="16384" width="8.88671875" style="2"/>
  </cols>
  <sheetData>
    <row r="1" spans="2:5" s="10" customFormat="1" ht="13.95" customHeight="1" x14ac:dyDescent="0.3">
      <c r="C1" s="11"/>
    </row>
    <row r="2" spans="2:5" s="10" customFormat="1" x14ac:dyDescent="0.3">
      <c r="B2" s="10" t="s">
        <v>13</v>
      </c>
      <c r="C2" s="11"/>
    </row>
    <row r="3" spans="2:5" s="10" customFormat="1" x14ac:dyDescent="0.3">
      <c r="B3" s="10" t="s">
        <v>0</v>
      </c>
      <c r="C3" s="11"/>
    </row>
    <row r="4" spans="2:5" s="10" customFormat="1" x14ac:dyDescent="0.3">
      <c r="C4" s="11"/>
    </row>
    <row r="5" spans="2:5" s="7" customFormat="1" ht="31.2" x14ac:dyDescent="0.6">
      <c r="B5" s="5" t="s">
        <v>13</v>
      </c>
      <c r="C5" s="6"/>
      <c r="D5" s="6"/>
    </row>
    <row r="7" spans="2:5" x14ac:dyDescent="0.3">
      <c r="C7" s="3" t="s">
        <v>1</v>
      </c>
      <c r="D7" s="3" t="s">
        <v>2</v>
      </c>
      <c r="E7" s="2" t="s">
        <v>11</v>
      </c>
    </row>
    <row r="8" spans="2:5" ht="21" x14ac:dyDescent="0.4">
      <c r="B8" s="4" t="s">
        <v>34</v>
      </c>
      <c r="C8" s="13">
        <f>D8*4 + D8*4*80/100</f>
        <v>410.4</v>
      </c>
      <c r="D8" s="3">
        <v>57</v>
      </c>
      <c r="E8" s="8" t="s">
        <v>12</v>
      </c>
    </row>
    <row r="37" spans="2:5" x14ac:dyDescent="0.3">
      <c r="C37" s="3" t="s">
        <v>1</v>
      </c>
      <c r="D37" s="3" t="s">
        <v>2</v>
      </c>
      <c r="E37" s="2" t="s">
        <v>11</v>
      </c>
    </row>
    <row r="38" spans="2:5" ht="21" x14ac:dyDescent="0.4">
      <c r="B38" s="4" t="s">
        <v>14</v>
      </c>
      <c r="C38" s="13">
        <f>D38*4 + D38*4*80/100</f>
        <v>273.60000000000002</v>
      </c>
      <c r="D38" s="3">
        <v>38</v>
      </c>
      <c r="E38" s="8" t="s">
        <v>15</v>
      </c>
    </row>
    <row r="68" spans="2:5" x14ac:dyDescent="0.3">
      <c r="C68" s="3" t="s">
        <v>1</v>
      </c>
      <c r="D68" s="3" t="s">
        <v>2</v>
      </c>
      <c r="E68" s="2" t="s">
        <v>11</v>
      </c>
    </row>
    <row r="69" spans="2:5" ht="21" x14ac:dyDescent="0.4">
      <c r="B69" s="4" t="s">
        <v>16</v>
      </c>
      <c r="C69" s="13">
        <f>D69*4 + D69*4*80/100</f>
        <v>230.4</v>
      </c>
      <c r="D69" s="3">
        <v>32</v>
      </c>
      <c r="E69" s="8" t="s">
        <v>17</v>
      </c>
    </row>
    <row r="108" spans="2:4" x14ac:dyDescent="0.3">
      <c r="B108" s="12"/>
    </row>
    <row r="111" spans="2:4" s="7" customFormat="1" ht="31.2" x14ac:dyDescent="0.6">
      <c r="B111" s="5" t="s">
        <v>0</v>
      </c>
      <c r="C111" s="6"/>
      <c r="D111" s="6"/>
    </row>
    <row r="113" spans="2:5" x14ac:dyDescent="0.3">
      <c r="C113" s="3" t="s">
        <v>1</v>
      </c>
      <c r="D113" s="3" t="s">
        <v>2</v>
      </c>
    </row>
    <row r="114" spans="2:5" ht="21" x14ac:dyDescent="0.4">
      <c r="B114" s="4" t="s">
        <v>18</v>
      </c>
      <c r="C114" s="13">
        <f>D114*4 + D114*4*30/100</f>
        <v>182</v>
      </c>
      <c r="D114" s="3">
        <v>35</v>
      </c>
      <c r="E114" s="8" t="s">
        <v>19</v>
      </c>
    </row>
  </sheetData>
  <hyperlinks>
    <hyperlink ref="E8" r:id="rId1"/>
    <hyperlink ref="E38" r:id="rId2"/>
    <hyperlink ref="E69" r:id="rId3"/>
    <hyperlink ref="E114" r:id="rId4"/>
  </hyperlinks>
  <pageMargins left="0.7" right="0.7" top="0.75" bottom="0.75" header="0.3" footer="0.3"/>
  <pageSetup paperSize="9" orientation="portrait" r:id="rId5"/>
  <drawing r:id="rId6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17"/>
  <sheetViews>
    <sheetView topLeftCell="A115" workbookViewId="0">
      <selection activeCell="F123" sqref="F123"/>
    </sheetView>
  </sheetViews>
  <sheetFormatPr defaultColWidth="8.88671875" defaultRowHeight="14.4" x14ac:dyDescent="0.3"/>
  <cols>
    <col min="1" max="1" width="6.33203125" style="2" customWidth="1"/>
    <col min="2" max="2" width="33.88671875" style="2" customWidth="1"/>
    <col min="3" max="16384" width="8.88671875" style="2"/>
  </cols>
  <sheetData>
    <row r="2" spans="2:5" x14ac:dyDescent="0.3">
      <c r="C2" s="3" t="s">
        <v>1</v>
      </c>
      <c r="D2" s="3" t="s">
        <v>2</v>
      </c>
    </row>
    <row r="3" spans="2:5" ht="21" x14ac:dyDescent="0.4">
      <c r="B3" s="4" t="s">
        <v>4</v>
      </c>
      <c r="C3" s="4">
        <f>D3*4 + D3*4*80/100</f>
        <v>648</v>
      </c>
      <c r="D3" s="3">
        <v>90</v>
      </c>
      <c r="E3" s="9" t="s">
        <v>3</v>
      </c>
    </row>
    <row r="30" spans="2:5" x14ac:dyDescent="0.3">
      <c r="C30" s="3" t="s">
        <v>1</v>
      </c>
      <c r="D30" s="3" t="s">
        <v>2</v>
      </c>
    </row>
    <row r="31" spans="2:5" ht="21" x14ac:dyDescent="0.4">
      <c r="B31" s="4" t="s">
        <v>5</v>
      </c>
      <c r="C31" s="4">
        <f>D31*4 + D31*4*80/100</f>
        <v>648</v>
      </c>
      <c r="D31" s="3">
        <v>90</v>
      </c>
      <c r="E31" s="9" t="s">
        <v>3</v>
      </c>
    </row>
    <row r="60" spans="2:5" x14ac:dyDescent="0.3">
      <c r="C60" s="3" t="s">
        <v>1</v>
      </c>
      <c r="D60" s="3" t="s">
        <v>2</v>
      </c>
    </row>
    <row r="61" spans="2:5" ht="21" x14ac:dyDescent="0.4">
      <c r="B61" s="4" t="s">
        <v>6</v>
      </c>
      <c r="C61" s="4">
        <f>D61*4 + D61*4*80/100</f>
        <v>417.6</v>
      </c>
      <c r="D61" s="3">
        <v>58</v>
      </c>
      <c r="E61" s="9" t="s">
        <v>7</v>
      </c>
    </row>
    <row r="89" spans="2:5" x14ac:dyDescent="0.3">
      <c r="C89" s="3" t="s">
        <v>1</v>
      </c>
      <c r="D89" s="3" t="s">
        <v>2</v>
      </c>
    </row>
    <row r="90" spans="2:5" ht="21" x14ac:dyDescent="0.4">
      <c r="B90" s="4" t="s">
        <v>8</v>
      </c>
      <c r="C90" s="4">
        <f>D90*4 + D90*4*80/100</f>
        <v>165.6</v>
      </c>
      <c r="D90" s="3">
        <v>23</v>
      </c>
      <c r="E90" s="8" t="s">
        <v>9</v>
      </c>
    </row>
    <row r="116" spans="2:4" x14ac:dyDescent="0.3">
      <c r="C116" s="3" t="s">
        <v>1</v>
      </c>
      <c r="D116" s="3" t="s">
        <v>2</v>
      </c>
    </row>
    <row r="117" spans="2:4" ht="21" x14ac:dyDescent="0.4">
      <c r="B117" s="4" t="s">
        <v>10</v>
      </c>
      <c r="C117" s="4">
        <f>D117*4 + D117*4*80/100</f>
        <v>158.4</v>
      </c>
      <c r="D117" s="3">
        <v>22</v>
      </c>
    </row>
  </sheetData>
  <hyperlinks>
    <hyperlink ref="E3" r:id="rId1"/>
    <hyperlink ref="E31" r:id="rId2"/>
    <hyperlink ref="E61" r:id="rId3"/>
    <hyperlink ref="E90" r:id="rId4"/>
  </hyperlinks>
  <pageMargins left="0.7" right="0.7" top="0.75" bottom="0.75" header="0.3" footer="0.3"/>
  <drawing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264"/>
  <sheetViews>
    <sheetView topLeftCell="A283" workbookViewId="0"/>
  </sheetViews>
  <sheetFormatPr defaultColWidth="8.88671875" defaultRowHeight="14.4" x14ac:dyDescent="0.3"/>
  <cols>
    <col min="1" max="1" width="8.88671875" style="2"/>
    <col min="2" max="2" width="53" style="2" customWidth="1"/>
    <col min="3" max="16384" width="8.88671875" style="2"/>
  </cols>
  <sheetData>
    <row r="2" spans="2:5" x14ac:dyDescent="0.3">
      <c r="C2" s="3" t="s">
        <v>1</v>
      </c>
      <c r="D2" s="3" t="s">
        <v>2</v>
      </c>
    </row>
    <row r="3" spans="2:5" ht="21" x14ac:dyDescent="0.4">
      <c r="B3" s="4" t="s">
        <v>23</v>
      </c>
      <c r="C3" s="4">
        <f>D3*4 + D3*4*30/100</f>
        <v>1840.8</v>
      </c>
      <c r="D3" s="3">
        <v>354</v>
      </c>
      <c r="E3" s="9" t="s">
        <v>20</v>
      </c>
    </row>
    <row r="37" spans="2:5" x14ac:dyDescent="0.3">
      <c r="C37" s="3" t="s">
        <v>1</v>
      </c>
      <c r="D37" s="3" t="s">
        <v>2</v>
      </c>
    </row>
    <row r="38" spans="2:5" ht="21" x14ac:dyDescent="0.4">
      <c r="B38" s="4" t="s">
        <v>21</v>
      </c>
      <c r="C38" s="4">
        <f>D38*4 + D38*4*30/100</f>
        <v>2490.8000000000002</v>
      </c>
      <c r="D38" s="3">
        <v>479</v>
      </c>
      <c r="E38" s="9" t="s">
        <v>20</v>
      </c>
    </row>
    <row r="67" spans="2:5" x14ac:dyDescent="0.3">
      <c r="C67" s="3" t="s">
        <v>1</v>
      </c>
      <c r="D67" s="3" t="s">
        <v>2</v>
      </c>
    </row>
    <row r="68" spans="2:5" ht="21" x14ac:dyDescent="0.4">
      <c r="B68" s="4" t="s">
        <v>22</v>
      </c>
      <c r="C68" s="4">
        <f>D68*4 + D68*4*30/100</f>
        <v>1300</v>
      </c>
      <c r="D68" s="3">
        <v>250</v>
      </c>
      <c r="E68" s="9" t="s">
        <v>20</v>
      </c>
    </row>
    <row r="107" spans="2:5" x14ac:dyDescent="0.3">
      <c r="C107" s="3" t="s">
        <v>1</v>
      </c>
      <c r="D107" s="3" t="s">
        <v>2</v>
      </c>
    </row>
    <row r="108" spans="2:5" ht="21" x14ac:dyDescent="0.4">
      <c r="B108" s="4" t="s">
        <v>24</v>
      </c>
      <c r="C108" s="4">
        <f>D108*4 + D108*4*30/100</f>
        <v>2340</v>
      </c>
      <c r="D108" s="3">
        <v>450</v>
      </c>
      <c r="E108" s="9" t="s">
        <v>20</v>
      </c>
    </row>
    <row r="145" spans="2:5" x14ac:dyDescent="0.3">
      <c r="C145" s="3" t="s">
        <v>1</v>
      </c>
      <c r="D145" s="3" t="s">
        <v>2</v>
      </c>
    </row>
    <row r="146" spans="2:5" ht="21" x14ac:dyDescent="0.4">
      <c r="B146" s="4" t="s">
        <v>25</v>
      </c>
      <c r="C146" s="4">
        <f>D146*4 + D146*4*30/100</f>
        <v>2438.8000000000002</v>
      </c>
      <c r="D146" s="3">
        <v>469</v>
      </c>
      <c r="E146" s="9" t="s">
        <v>26</v>
      </c>
    </row>
    <row r="185" spans="2:5" x14ac:dyDescent="0.3">
      <c r="C185" s="3" t="s">
        <v>1</v>
      </c>
      <c r="D185" s="3" t="s">
        <v>2</v>
      </c>
    </row>
    <row r="186" spans="2:5" ht="21" x14ac:dyDescent="0.4">
      <c r="B186" s="4" t="s">
        <v>27</v>
      </c>
      <c r="C186" s="4">
        <f>D186*4 + D186*4*30/100</f>
        <v>2074.8000000000002</v>
      </c>
      <c r="D186" s="3">
        <v>399</v>
      </c>
      <c r="E186" s="9" t="s">
        <v>28</v>
      </c>
    </row>
    <row r="224" spans="3:4" x14ac:dyDescent="0.3">
      <c r="C224" s="3" t="s">
        <v>1</v>
      </c>
      <c r="D224" s="3" t="s">
        <v>2</v>
      </c>
    </row>
    <row r="225" spans="2:5" ht="21" x14ac:dyDescent="0.4">
      <c r="B225" s="4" t="s">
        <v>29</v>
      </c>
      <c r="C225" s="4">
        <f>D225*4 + D225*4*30/100</f>
        <v>2594.8000000000002</v>
      </c>
      <c r="D225" s="3">
        <v>499</v>
      </c>
      <c r="E225" s="9" t="s">
        <v>30</v>
      </c>
    </row>
    <row r="263" spans="2:5" x14ac:dyDescent="0.3">
      <c r="C263" s="3" t="s">
        <v>1</v>
      </c>
      <c r="D263" s="3" t="s">
        <v>2</v>
      </c>
    </row>
    <row r="264" spans="2:5" ht="21" x14ac:dyDescent="0.4">
      <c r="B264" s="4" t="s">
        <v>31</v>
      </c>
      <c r="C264" s="4">
        <f>D264*4 + D264*4*30/100</f>
        <v>2724.8</v>
      </c>
      <c r="D264" s="3">
        <v>524</v>
      </c>
      <c r="E264" s="9" t="s">
        <v>32</v>
      </c>
    </row>
  </sheetData>
  <hyperlinks>
    <hyperlink ref="E3" r:id="rId1"/>
    <hyperlink ref="E38" r:id="rId2"/>
    <hyperlink ref="E68" r:id="rId3"/>
    <hyperlink ref="E108" r:id="rId4"/>
    <hyperlink ref="E146" r:id="rId5"/>
    <hyperlink ref="E186" r:id="rId6"/>
    <hyperlink ref="E225" r:id="rId7"/>
    <hyperlink ref="E264" r:id="rId8"/>
  </hyperlinks>
  <pageMargins left="0.7" right="0.7" top="0.75" bottom="0.75" header="0.3" footer="0.3"/>
  <drawing r:id="rId9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P6"/>
  <sheetViews>
    <sheetView workbookViewId="0">
      <selection activeCell="B6" sqref="B6"/>
    </sheetView>
  </sheetViews>
  <sheetFormatPr defaultRowHeight="14.4" x14ac:dyDescent="0.3"/>
  <cols>
    <col min="1" max="1" width="3.88671875" style="32" customWidth="1"/>
    <col min="2" max="3" width="27.77734375" style="32" customWidth="1"/>
    <col min="4" max="4" width="11.88671875" style="32" customWidth="1"/>
    <col min="5" max="8" width="8.88671875" style="32"/>
    <col min="9" max="9" width="13" style="32" customWidth="1"/>
    <col min="10" max="10" width="15.5546875" style="32" customWidth="1"/>
    <col min="11" max="11" width="51.77734375" style="32" customWidth="1"/>
    <col min="12" max="12" width="17.6640625" style="34" customWidth="1"/>
    <col min="13" max="13" width="21.6640625" style="34" customWidth="1"/>
    <col min="14" max="14" width="15.33203125" style="32" customWidth="1"/>
    <col min="15" max="15" width="15.77734375" style="32" customWidth="1"/>
    <col min="16" max="16384" width="8.88671875" style="32"/>
  </cols>
  <sheetData>
    <row r="2" spans="2:16" x14ac:dyDescent="0.3">
      <c r="B2" s="32" t="s">
        <v>91</v>
      </c>
      <c r="C2" s="32" t="s">
        <v>57</v>
      </c>
    </row>
    <row r="3" spans="2:16" x14ac:dyDescent="0.3">
      <c r="B3" s="32" t="s">
        <v>104</v>
      </c>
      <c r="C3" s="32" t="s">
        <v>105</v>
      </c>
    </row>
    <row r="5" spans="2:16" x14ac:dyDescent="0.3">
      <c r="B5" s="33" t="s">
        <v>92</v>
      </c>
      <c r="C5" s="33" t="s">
        <v>104</v>
      </c>
      <c r="D5" s="33" t="s">
        <v>100</v>
      </c>
      <c r="E5" s="33" t="s">
        <v>93</v>
      </c>
      <c r="F5" s="33" t="s">
        <v>94</v>
      </c>
      <c r="G5" s="33" t="s">
        <v>95</v>
      </c>
      <c r="H5" s="33" t="s">
        <v>96</v>
      </c>
      <c r="I5" s="33" t="s">
        <v>97</v>
      </c>
      <c r="J5" s="33" t="s">
        <v>106</v>
      </c>
      <c r="K5" s="33" t="s">
        <v>98</v>
      </c>
      <c r="L5" s="35" t="s">
        <v>101</v>
      </c>
      <c r="M5" s="35" t="s">
        <v>107</v>
      </c>
      <c r="N5" s="33" t="s">
        <v>99</v>
      </c>
      <c r="O5" s="33" t="s">
        <v>102</v>
      </c>
      <c r="P5" s="33" t="s">
        <v>103</v>
      </c>
    </row>
    <row r="6" spans="2:16" x14ac:dyDescent="0.3">
      <c r="L6" s="34">
        <v>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Plano</vt:lpstr>
      <vt:lpstr>Arcades</vt:lpstr>
      <vt:lpstr>Quadros</vt:lpstr>
      <vt:lpstr>Esculturas</vt:lpstr>
      <vt:lpstr>Miniaturas</vt:lpstr>
      <vt:lpstr>Prospecção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2017-01-10T20:25:55Z</dcterms:modified>
</cp:coreProperties>
</file>